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80" windowHeight="12405"/>
  </bookViews>
  <sheets>
    <sheet name="Tabelle1" sheetId="1" r:id="rId1"/>
    <sheet name="Tabelle2" sheetId="2" r:id="rId2"/>
  </sheets>
  <definedNames>
    <definedName name="_xlnm.Print_Area" localSheetId="0">Tabelle1!$A$1:$H$60</definedName>
    <definedName name="_xlnm.Print_Titles" localSheetId="0">Tabelle1!$4:$4</definedName>
  </definedNames>
  <calcPr calcId="125725"/>
</workbook>
</file>

<file path=xl/calcChain.xml><?xml version="1.0" encoding="utf-8"?>
<calcChain xmlns="http://schemas.openxmlformats.org/spreadsheetml/2006/main">
  <c r="D58" i="1"/>
  <c r="D53"/>
  <c r="C53"/>
  <c r="B53"/>
  <c r="C58"/>
  <c r="B58"/>
  <c r="B60" l="1"/>
  <c r="C59" l="1"/>
  <c r="C60" s="1"/>
  <c r="D59" s="1"/>
  <c r="D60" s="1"/>
</calcChain>
</file>

<file path=xl/sharedStrings.xml><?xml version="1.0" encoding="utf-8"?>
<sst xmlns="http://schemas.openxmlformats.org/spreadsheetml/2006/main" count="128" uniqueCount="102">
  <si>
    <t>Bemerkungen</t>
  </si>
  <si>
    <t>Maßnahme:</t>
  </si>
  <si>
    <t>Jahresansatz:</t>
  </si>
  <si>
    <t>Summe:</t>
  </si>
  <si>
    <t>Rückflüsse aus Spenden und Zuschüssen:</t>
  </si>
  <si>
    <t>AfV</t>
  </si>
  <si>
    <t xml:space="preserve">
gesamt zur Verfügung stehende Mittel</t>
  </si>
  <si>
    <t>Anlage 1</t>
  </si>
  <si>
    <t>Länge
[m]</t>
  </si>
  <si>
    <t>o.AfV</t>
  </si>
  <si>
    <t>AfV nötig</t>
  </si>
  <si>
    <t>AfV 
nötig</t>
  </si>
  <si>
    <t>Am Plärrer zwischen Rothenburger Straße und Gostenhofer Hauptstraße</t>
  </si>
  <si>
    <t>B-Plan</t>
  </si>
  <si>
    <t>Fischbacher Hauptstraße, Ausleitung Zweirichtungsradweg</t>
  </si>
  <si>
    <t>19.01.12
15.11.12</t>
  </si>
  <si>
    <t>Spittlertorgraben/westlich  Ludwigstor, Radweg</t>
  </si>
  <si>
    <t>Beuthener Straße, Schutzstreifen</t>
  </si>
  <si>
    <t>Saldo</t>
  </si>
  <si>
    <t>Hessestraße zwischen Knauerstraße und Schwabacher Straße,  Rad in Gegenrichtung</t>
  </si>
  <si>
    <t>Fürther Straße zwischen Ringbahn und Augsburger Straße, Zweirichtungsradweg</t>
  </si>
  <si>
    <t>Übertrag Vorjahr</t>
  </si>
  <si>
    <t>Gibitzenhofstraße/Brehmstraße</t>
  </si>
  <si>
    <t>06.06.13
04.07.13</t>
  </si>
  <si>
    <t>Rathenauplatz</t>
  </si>
  <si>
    <t>In der Finstermail</t>
  </si>
  <si>
    <t>Bahnhofstraße zwischen Marienstraße und Vogelsgarten;  Optimierung MIV, Fußgänger und Radfahrer</t>
  </si>
  <si>
    <t>Bau vorauss. 2018</t>
  </si>
  <si>
    <t>Bayreuther Straße zwischen Rathenauplatz und Pirckheimerstraße</t>
  </si>
  <si>
    <t>Geh-/Radwegverbindung ehemalige Bibertbahntrasse</t>
  </si>
  <si>
    <t xml:space="preserve">Kostenaufteilung mit DB AG noch zu verhandeln </t>
  </si>
  <si>
    <t>Geh-/Radwegverbindung zwischen Hermann-Kesten-Ring und Zeisigweg</t>
  </si>
  <si>
    <t xml:space="preserve">Geh-/Radwegverbindung zwischen Rehlinger Straße und S-Bahnhof </t>
  </si>
  <si>
    <t>Geh-/Radwegverbindung zwischen Lenkersheimer Straße und Zuckermandelweg</t>
  </si>
  <si>
    <t>Geh-/Radwegverbindung zwischen Nordbahnhof und Rollnerstraße</t>
  </si>
  <si>
    <t>Hinterm Bahnhof, Geh-/Radweg zur Allersberger Straße</t>
  </si>
  <si>
    <t>Äußere Cramer-Klett-Straße zwischen Harmoniestraße und Rathenauplatz</t>
  </si>
  <si>
    <t>Geh-/Radwegverbindung zwischen Tullnaustraße und Gleißhammerstraße</t>
  </si>
  <si>
    <t>Plan nötig</t>
  </si>
  <si>
    <t>Kontumazgarten (Westtor)</t>
  </si>
  <si>
    <t>Plan in Arbeit</t>
  </si>
  <si>
    <t>Beleuchtung und Asphaltierung; Bau 2015</t>
  </si>
  <si>
    <t>Münchener Straße zwischen Wodanstraße und Bayernstraße, Generalsanierung mit Neubau</t>
  </si>
  <si>
    <t>Münchener Straße zwischen Bayernstraße und Trierer Straße, Generalsanierung mit Neubau</t>
  </si>
  <si>
    <t>Plan 2015</t>
  </si>
  <si>
    <t>Plan liegt vor, abh. v. Investor</t>
  </si>
  <si>
    <t>Ludwigstraße zwischen Jakobsplatz und Spittlertorturm</t>
  </si>
  <si>
    <t>Plan in Abstimmung</t>
  </si>
  <si>
    <t>Brettergartenstraße zwischen Frauentaler Weg und Herderstraße</t>
  </si>
  <si>
    <t>Äußere Bayreuther Straße zwischen Ziegelsteinstraße und Kilianstraße</t>
  </si>
  <si>
    <t>Rothenburger Straße zwischen Schweinauer Straße und Bertha-von-Suttner-Straße</t>
  </si>
  <si>
    <t>abh. v. Finanzierungsver-einbarung mit DB AG; Ausführungsplanung DB</t>
  </si>
  <si>
    <t>Bau 2015; Mehrkosten</t>
  </si>
  <si>
    <t>B-Plan 4397</t>
  </si>
  <si>
    <t>Unterhalt</t>
  </si>
  <si>
    <t>fertiggestellt 2014; Mehrkosten</t>
  </si>
  <si>
    <t>fertiggestellt 2013; 
aus 1 mach 3</t>
  </si>
  <si>
    <t>fertiggestellt 2013; Mehrkosten</t>
  </si>
  <si>
    <t>Laufertorgraben (Ostseite), Radfahrstreifen/-weg</t>
  </si>
  <si>
    <t>Gibitzenhofstraße/Untere Mentergasse, Radfahrstreifen</t>
  </si>
  <si>
    <t>Rothenburger Straße zwischen Schweinauer Straße und Bertha-von-Suttner-Straße, Radfahrstreifen</t>
  </si>
  <si>
    <t>Rothenburger Straße zwischen Wredestraße und Elsa-Brändström-Straße, Radfahrstreifen</t>
  </si>
  <si>
    <t>Minervastraße zwischen Buchenschlag und Finkenbrunn, Radfahrstreifen</t>
  </si>
  <si>
    <t>Ansbacher Straße zwischen Schnelldorfer Straße und Rednitzstraße, Radfahrstreifen</t>
  </si>
  <si>
    <t>Pillenreuther Straße zwischen Wölckernstraße und Kopernikusplatz, Radfahrstreifen</t>
  </si>
  <si>
    <t>Rothenburger Straße zwischen Von-der-Tann-Straße und Wallensteinstraße,  Radfahrstreifen</t>
  </si>
  <si>
    <t>Schnieglinger Straße zwischen Johannisstraße und  Nord-West-Ring, Radfahrstreifen</t>
  </si>
  <si>
    <t>Äußere Bayreuther Straße zwischen Ziegelsteinstraße und Kilianstraße, Radfahrstreifen</t>
  </si>
  <si>
    <t>Hainstraße/Scharrerstraße</t>
  </si>
  <si>
    <t>Gestattungsvertrag mit DB AG; in Arbeit</t>
  </si>
  <si>
    <t xml:space="preserve">Zuschüsse?
 105.000,- durch Investor </t>
  </si>
  <si>
    <t>2016 ff.</t>
  </si>
  <si>
    <t>Rothenburger Straße zwischen Wredestraße und Von-der-Tann-Straße, Radfahrstreifen</t>
  </si>
  <si>
    <t>Oelser Straße zwischen Bregenzer Straße und Breslauer Straße</t>
  </si>
  <si>
    <t>Straßenbaulast Staatliches Bauamt</t>
  </si>
  <si>
    <t>B-Plan nötig</t>
  </si>
  <si>
    <t>Maximilianstraße zw. Fürther Straße und Reutersbrunnenstraße</t>
  </si>
  <si>
    <t>Frankenstraße zwischen Markgrafenstraße und Voltastraße</t>
  </si>
  <si>
    <t>Ringelnatzstraße</t>
  </si>
  <si>
    <t>VE 2012 zur Absicherung städtebaulicher Vertrag</t>
  </si>
  <si>
    <t>incl. 28.000,- landschafts-pflegerischer Begleitplan</t>
  </si>
  <si>
    <t>Julius-Loßmann-Straße / Saarbrückener Straße, Verlegung Radfahrstreifen</t>
  </si>
  <si>
    <t xml:space="preserve">Radfahrfurt Altstadt-Fromannstraße (Tiergärtnertor) </t>
  </si>
  <si>
    <t>Plan liegt vor; Lärmaktionsplan</t>
  </si>
  <si>
    <t>Plan liegt vor</t>
  </si>
  <si>
    <t>AfV alt</t>
  </si>
  <si>
    <t>zurückgestellt; Sanierung</t>
  </si>
  <si>
    <t>Schwanstetter Straße</t>
  </si>
  <si>
    <r>
      <rPr>
        <b/>
        <u/>
        <sz val="10"/>
        <rFont val="Calibri"/>
        <family val="2"/>
      </rPr>
      <t xml:space="preserve">hier: </t>
    </r>
    <r>
      <rPr>
        <sz val="10"/>
        <rFont val="Calibri"/>
        <family val="2"/>
      </rPr>
      <t xml:space="preserve">vom Radverkehr veranlasste Maßnahmen, 2013 - 2015 finanziert aus Radwegebauetat,
MIP-Nummern: 65002460000U Bau von öffentlichen Radwegen und 
65002462000U Radwege "aus 1 mach 3", Bau und Sanierung (Pauschale)  </t>
    </r>
  </si>
  <si>
    <t>Bahnhofstraße/Dürrenhofstraße,
Dürrenhofstraße/Wöhrder Talübergang, Radfahrstreifen</t>
  </si>
  <si>
    <t>gesamt 1.860.000,- (darin 940.000,- Zuschuss und 80.0000,- LSA-Topf)</t>
  </si>
  <si>
    <t>100.000,- aus Unterhalt Äußere-Bayreuther-Straße</t>
  </si>
  <si>
    <t>Großhabersdorfer Weg/Gutenstetter Straße, Geh-/Radweg</t>
  </si>
  <si>
    <t>Geh-/Radwegverbindung westlich Marien-bergpark auf der Trasse der ehemaligen Rollnerstraße</t>
  </si>
  <si>
    <t>Geh-/Radwegverbindung ehemalige Ringbahn zw.Schafhofstraße und Eichendorffstraße</t>
  </si>
  <si>
    <t xml:space="preserve">Jahresbauprogramm Radverkehr </t>
  </si>
  <si>
    <t xml:space="preserve">gesamt 526.000,- (darin 313.000,- LSA-Migration) </t>
  </si>
  <si>
    <t>gesamt 398.000.-</t>
  </si>
  <si>
    <t>Gudrunstraße zwischen Schönweißstraße und Allersberger Straße</t>
  </si>
  <si>
    <t>Zuschussantrag 2015 nach Klimaschutzrichtlinie erfolgt</t>
  </si>
  <si>
    <t>nach Planänderungsbe-schluss Zuschussantrag nach Klimaschutzrichtlinie in 2016;  Bau vorauss. 2017</t>
  </si>
  <si>
    <t>08.12.11; nochmal AfV nötig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</si>
</sst>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  <numFmt numFmtId="166" formatCode="#,##0.00\ &quot;€&quot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0"/>
      <name val="Calibri"/>
      <family val="2"/>
    </font>
    <font>
      <sz val="10"/>
      <name val="Calibri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164" fontId="2" fillId="0" borderId="1" xfId="1" applyNumberFormat="1" applyFont="1" applyBorder="1"/>
    <xf numFmtId="0" fontId="2" fillId="0" borderId="1" xfId="0" applyFont="1" applyBorder="1" applyAlignment="1">
      <alignment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2" fillId="0" borderId="1" xfId="1" applyNumberFormat="1" applyFont="1" applyBorder="1" applyAlignment="1"/>
    <xf numFmtId="4" fontId="2" fillId="0" borderId="1" xfId="0" applyNumberFormat="1" applyFont="1" applyBorder="1"/>
    <xf numFmtId="4" fontId="2" fillId="0" borderId="1" xfId="1" applyNumberFormat="1" applyFont="1" applyBorder="1" applyAlignment="1">
      <alignment horizontal="center"/>
    </xf>
    <xf numFmtId="44" fontId="2" fillId="0" borderId="1" xfId="2" applyFont="1" applyBorder="1" applyAlignment="1">
      <alignment horizontal="center"/>
    </xf>
    <xf numFmtId="4" fontId="2" fillId="0" borderId="1" xfId="1" applyNumberFormat="1" applyFont="1" applyBorder="1" applyAlignment="1">
      <alignment horizontal="right"/>
    </xf>
    <xf numFmtId="43" fontId="2" fillId="0" borderId="1" xfId="0" applyNumberFormat="1" applyFont="1" applyBorder="1"/>
    <xf numFmtId="0" fontId="3" fillId="0" borderId="0" xfId="0" applyFont="1" applyBorder="1" applyAlignment="1"/>
    <xf numFmtId="0" fontId="2" fillId="0" borderId="0" xfId="0" applyFont="1" applyBorder="1" applyAlignment="1"/>
    <xf numFmtId="43" fontId="2" fillId="0" borderId="0" xfId="0" applyNumberFormat="1" applyFont="1" applyBorder="1" applyAlignment="1"/>
    <xf numFmtId="165" fontId="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1" applyNumberFormat="1" applyFont="1" applyBorder="1" applyAlignment="1">
      <alignment horizontal="center" wrapText="1"/>
    </xf>
    <xf numFmtId="165" fontId="7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/>
    <xf numFmtId="4" fontId="7" fillId="0" borderId="1" xfId="1" applyNumberFormat="1" applyFont="1" applyBorder="1" applyAlignment="1"/>
    <xf numFmtId="164" fontId="7" fillId="0" borderId="1" xfId="1" applyNumberFormat="1" applyFont="1" applyBorder="1"/>
    <xf numFmtId="165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4" fontId="7" fillId="0" borderId="1" xfId="0" applyNumberFormat="1" applyFont="1" applyBorder="1"/>
    <xf numFmtId="164" fontId="7" fillId="0" borderId="1" xfId="1" applyNumberFormat="1" applyFont="1" applyBorder="1" applyAlignment="1"/>
    <xf numFmtId="4" fontId="7" fillId="0" borderId="1" xfId="1" applyNumberFormat="1" applyFont="1" applyBorder="1" applyAlignment="1">
      <alignment wrapText="1"/>
    </xf>
    <xf numFmtId="164" fontId="7" fillId="0" borderId="1" xfId="1" applyNumberFormat="1" applyFont="1" applyBorder="1" applyAlignment="1">
      <alignment wrapText="1"/>
    </xf>
    <xf numFmtId="166" fontId="7" fillId="0" borderId="1" xfId="0" applyNumberFormat="1" applyFont="1" applyBorder="1" applyAlignment="1">
      <alignment wrapText="1"/>
    </xf>
    <xf numFmtId="166" fontId="7" fillId="0" borderId="1" xfId="0" applyNumberFormat="1" applyFont="1" applyBorder="1"/>
    <xf numFmtId="166" fontId="7" fillId="0" borderId="1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 wrapText="1"/>
    </xf>
    <xf numFmtId="43" fontId="2" fillId="0" borderId="1" xfId="1" applyNumberFormat="1" applyFont="1" applyBorder="1" applyAlignment="1"/>
    <xf numFmtId="4" fontId="2" fillId="0" borderId="1" xfId="1" applyNumberFormat="1" applyFont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4" fontId="2" fillId="0" borderId="1" xfId="1" applyNumberFormat="1" applyFont="1" applyFill="1" applyBorder="1" applyAlignment="1">
      <alignment horizontal="center"/>
    </xf>
    <xf numFmtId="4" fontId="2" fillId="0" borderId="1" xfId="0" applyNumberFormat="1" applyFont="1" applyFill="1" applyBorder="1"/>
    <xf numFmtId="0" fontId="2" fillId="0" borderId="1" xfId="0" applyFont="1" applyFill="1" applyBorder="1"/>
    <xf numFmtId="4" fontId="2" fillId="0" borderId="1" xfId="1" applyNumberFormat="1" applyFont="1" applyFill="1" applyBorder="1" applyAlignment="1">
      <alignment horizontal="right"/>
    </xf>
    <xf numFmtId="164" fontId="2" fillId="0" borderId="1" xfId="1" applyNumberFormat="1" applyFont="1" applyFill="1" applyBorder="1"/>
    <xf numFmtId="165" fontId="2" fillId="0" borderId="1" xfId="0" applyNumberFormat="1" applyFont="1" applyFill="1" applyBorder="1" applyAlignment="1">
      <alignment horizontal="center" wrapText="1"/>
    </xf>
    <xf numFmtId="4" fontId="2" fillId="0" borderId="1" xfId="1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43" fontId="2" fillId="0" borderId="1" xfId="1" applyNumberFormat="1" applyFont="1" applyFill="1" applyBorder="1" applyAlignment="1">
      <alignment horizontal="center" wrapText="1"/>
    </xf>
    <xf numFmtId="4" fontId="2" fillId="0" borderId="1" xfId="0" applyNumberFormat="1" applyFont="1" applyFill="1" applyBorder="1" applyAlignment="1">
      <alignment wrapText="1"/>
    </xf>
    <xf numFmtId="165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3" fontId="3" fillId="0" borderId="1" xfId="1" applyNumberFormat="1" applyFont="1" applyBorder="1" applyAlignment="1"/>
    <xf numFmtId="164" fontId="3" fillId="0" borderId="1" xfId="1" applyNumberFormat="1" applyFont="1" applyBorder="1"/>
    <xf numFmtId="165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2" xfId="0" applyFont="1" applyBorder="1" applyAlignment="1"/>
    <xf numFmtId="4" fontId="7" fillId="0" borderId="1" xfId="1" applyNumberFormat="1" applyFont="1" applyFill="1" applyBorder="1" applyAlignment="1"/>
    <xf numFmtId="43" fontId="2" fillId="0" borderId="1" xfId="1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4" fontId="7" fillId="0" borderId="1" xfId="1" applyNumberFormat="1" applyFont="1" applyFill="1" applyBorder="1" applyAlignment="1">
      <alignment wrapText="1"/>
    </xf>
    <xf numFmtId="4" fontId="7" fillId="0" borderId="1" xfId="0" applyNumberFormat="1" applyFont="1" applyFill="1" applyBorder="1"/>
    <xf numFmtId="0" fontId="7" fillId="0" borderId="1" xfId="0" applyFont="1" applyFill="1" applyBorder="1"/>
    <xf numFmtId="4" fontId="2" fillId="0" borderId="1" xfId="0" applyNumberFormat="1" applyFont="1" applyFill="1" applyBorder="1" applyAlignment="1">
      <alignment horizontal="right" wrapText="1"/>
    </xf>
    <xf numFmtId="4" fontId="2" fillId="0" borderId="1" xfId="1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wrapText="1"/>
    </xf>
  </cellXfs>
  <cellStyles count="3">
    <cellStyle name="Dezimal" xfId="1" builtinId="3"/>
    <cellStyle name="Standard" xfId="0" builtinId="0"/>
    <cellStyle name="Währung" xfId="2" builtinId="4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1"/>
  <sheetViews>
    <sheetView tabSelected="1" topLeftCell="A46" zoomScale="140" zoomScaleNormal="140" workbookViewId="0">
      <selection activeCell="I25" sqref="I25"/>
    </sheetView>
  </sheetViews>
  <sheetFormatPr baseColWidth="10" defaultRowHeight="12"/>
  <cols>
    <col min="1" max="1" width="32.7109375" style="2" customWidth="1"/>
    <col min="2" max="2" width="13" style="4" customWidth="1"/>
    <col min="3" max="3" width="12.42578125" style="13" customWidth="1"/>
    <col min="4" max="5" width="12.42578125" style="4" customWidth="1"/>
    <col min="6" max="6" width="8.5703125" style="4" customWidth="1"/>
    <col min="7" max="7" width="8.28515625" style="5" customWidth="1"/>
    <col min="8" max="8" width="19.28515625" style="6" customWidth="1"/>
    <col min="9" max="9" width="16.85546875" style="4" customWidth="1"/>
    <col min="10" max="16384" width="11.42578125" style="4"/>
  </cols>
  <sheetData>
    <row r="1" spans="1:16" s="19" customFormat="1" ht="15">
      <c r="A1" s="14" t="s">
        <v>95</v>
      </c>
      <c r="B1" s="15"/>
      <c r="C1" s="16"/>
      <c r="D1" s="15"/>
      <c r="E1" s="15"/>
      <c r="F1" s="15"/>
      <c r="G1" s="17"/>
      <c r="H1" s="18" t="s">
        <v>7</v>
      </c>
    </row>
    <row r="2" spans="1:16" s="70" customFormat="1" ht="42" customHeight="1">
      <c r="A2" s="70" t="s">
        <v>88</v>
      </c>
    </row>
    <row r="3" spans="1:16" s="21" customFormat="1">
      <c r="A3" s="15"/>
      <c r="B3" s="15"/>
      <c r="C3" s="16"/>
      <c r="D3" s="15"/>
      <c r="E3" s="15"/>
      <c r="F3" s="15"/>
      <c r="G3" s="17"/>
      <c r="H3" s="20"/>
      <c r="I3" s="19"/>
    </row>
    <row r="4" spans="1:16" ht="24">
      <c r="A4" s="22" t="s">
        <v>1</v>
      </c>
      <c r="B4" s="23">
        <v>2013</v>
      </c>
      <c r="C4" s="24">
        <v>2014</v>
      </c>
      <c r="D4" s="23">
        <v>2015</v>
      </c>
      <c r="E4" s="23" t="s">
        <v>71</v>
      </c>
      <c r="F4" s="23" t="s">
        <v>8</v>
      </c>
      <c r="G4" s="25" t="s">
        <v>5</v>
      </c>
      <c r="H4" s="23" t="s">
        <v>0</v>
      </c>
    </row>
    <row r="5" spans="1:16" ht="24">
      <c r="A5" s="2" t="s">
        <v>58</v>
      </c>
      <c r="B5" s="8">
        <v>145000</v>
      </c>
      <c r="C5" s="8">
        <v>40000</v>
      </c>
      <c r="D5" s="8"/>
      <c r="E5" s="8"/>
      <c r="F5" s="1">
        <v>480</v>
      </c>
      <c r="G5" s="3">
        <v>40801</v>
      </c>
      <c r="H5" s="6" t="s">
        <v>57</v>
      </c>
      <c r="J5" s="26"/>
      <c r="K5" s="26"/>
      <c r="L5" s="26"/>
      <c r="M5" s="26"/>
      <c r="N5" s="26"/>
      <c r="O5" s="26"/>
      <c r="P5" s="26"/>
    </row>
    <row r="6" spans="1:16" ht="27.75" customHeight="1">
      <c r="A6" s="2" t="s">
        <v>22</v>
      </c>
      <c r="B6" s="12">
        <v>104000</v>
      </c>
      <c r="C6" s="8">
        <v>23500</v>
      </c>
      <c r="D6" s="8"/>
      <c r="E6" s="8"/>
      <c r="F6" s="1">
        <v>160</v>
      </c>
      <c r="G6" s="3" t="s">
        <v>23</v>
      </c>
      <c r="H6" s="6" t="s">
        <v>56</v>
      </c>
    </row>
    <row r="7" spans="1:16" ht="36" customHeight="1">
      <c r="A7" s="2" t="s">
        <v>89</v>
      </c>
      <c r="B7" s="8"/>
      <c r="C7" s="8">
        <v>167000</v>
      </c>
      <c r="D7" s="8"/>
      <c r="E7" s="8"/>
      <c r="F7" s="1">
        <v>380</v>
      </c>
      <c r="G7" s="3" t="s">
        <v>15</v>
      </c>
      <c r="H7" s="6" t="s">
        <v>57</v>
      </c>
    </row>
    <row r="8" spans="1:16" ht="27.75" customHeight="1">
      <c r="A8" s="2" t="s">
        <v>19</v>
      </c>
      <c r="B8" s="8">
        <v>11000</v>
      </c>
      <c r="C8" s="4"/>
      <c r="D8" s="8"/>
      <c r="E8" s="8"/>
      <c r="F8" s="1"/>
      <c r="G8" s="5">
        <v>41228</v>
      </c>
      <c r="H8" s="6" t="s">
        <v>55</v>
      </c>
    </row>
    <row r="9" spans="1:16" ht="40.5" customHeight="1">
      <c r="A9" s="2" t="s">
        <v>67</v>
      </c>
      <c r="B9" s="8">
        <v>770000</v>
      </c>
      <c r="C9" s="8">
        <v>948000</v>
      </c>
      <c r="D9" s="8"/>
      <c r="E9" s="8"/>
      <c r="F9" s="1">
        <v>710</v>
      </c>
      <c r="G9" s="5">
        <v>40234</v>
      </c>
      <c r="H9" s="7" t="s">
        <v>90</v>
      </c>
      <c r="I9" s="2"/>
    </row>
    <row r="10" spans="1:16" ht="24">
      <c r="A10" s="2" t="s">
        <v>14</v>
      </c>
      <c r="B10" s="8"/>
      <c r="C10" s="8">
        <v>116000</v>
      </c>
      <c r="D10" s="8"/>
      <c r="E10" s="8"/>
      <c r="F10" s="1">
        <v>85</v>
      </c>
      <c r="G10" s="5">
        <v>41109</v>
      </c>
      <c r="H10" s="49"/>
    </row>
    <row r="11" spans="1:16" ht="27" customHeight="1">
      <c r="A11" s="2" t="s">
        <v>59</v>
      </c>
      <c r="C11" s="8">
        <v>0</v>
      </c>
      <c r="D11" s="8"/>
      <c r="E11" s="8"/>
      <c r="F11" s="1">
        <v>50</v>
      </c>
      <c r="G11" s="3">
        <v>41053</v>
      </c>
      <c r="H11" s="49" t="s">
        <v>91</v>
      </c>
    </row>
    <row r="12" spans="1:16" ht="24">
      <c r="A12" s="2" t="s">
        <v>82</v>
      </c>
      <c r="B12" s="10"/>
      <c r="C12" s="9">
        <v>50000</v>
      </c>
      <c r="D12" s="12"/>
      <c r="E12" s="12"/>
      <c r="F12" s="1"/>
      <c r="G12" s="3">
        <v>41669</v>
      </c>
    </row>
    <row r="13" spans="1:16" ht="36">
      <c r="A13" s="2" t="s">
        <v>60</v>
      </c>
      <c r="B13" s="9"/>
      <c r="C13" s="9">
        <v>214000</v>
      </c>
      <c r="D13" s="8"/>
      <c r="E13" s="8"/>
      <c r="F13" s="1">
        <v>810</v>
      </c>
      <c r="G13" s="3">
        <v>41109</v>
      </c>
      <c r="H13" s="50" t="s">
        <v>52</v>
      </c>
      <c r="J13" s="26"/>
      <c r="K13" s="26"/>
      <c r="L13" s="26"/>
      <c r="M13" s="26"/>
      <c r="N13" s="26"/>
      <c r="O13" s="26"/>
      <c r="P13" s="26"/>
    </row>
    <row r="14" spans="1:16" s="44" customFormat="1" ht="30.75" customHeight="1">
      <c r="A14" s="41" t="s">
        <v>61</v>
      </c>
      <c r="B14" s="43"/>
      <c r="C14" s="43">
        <v>66000</v>
      </c>
      <c r="E14" s="42"/>
      <c r="F14" s="46">
        <v>170</v>
      </c>
      <c r="G14" s="52">
        <v>41823</v>
      </c>
      <c r="H14" s="49" t="s">
        <v>52</v>
      </c>
    </row>
    <row r="15" spans="1:16" ht="28.5" customHeight="1">
      <c r="A15" s="2" t="s">
        <v>25</v>
      </c>
      <c r="C15" s="9">
        <v>64000</v>
      </c>
      <c r="G15" s="5" t="s">
        <v>9</v>
      </c>
      <c r="H15" s="6" t="s">
        <v>41</v>
      </c>
    </row>
    <row r="16" spans="1:16" ht="30.75" customHeight="1">
      <c r="A16" s="2" t="s">
        <v>92</v>
      </c>
      <c r="B16" s="9"/>
      <c r="D16" s="8">
        <v>37000</v>
      </c>
      <c r="E16" s="8"/>
      <c r="F16" s="1">
        <v>70</v>
      </c>
      <c r="G16" s="5">
        <v>40500</v>
      </c>
      <c r="H16" s="7"/>
      <c r="J16" s="26"/>
      <c r="K16" s="26"/>
      <c r="L16" s="26"/>
      <c r="M16" s="26"/>
      <c r="N16" s="26"/>
      <c r="O16" s="26"/>
      <c r="P16" s="26"/>
    </row>
    <row r="17" spans="1:9" ht="33.75" customHeight="1">
      <c r="A17" s="2" t="s">
        <v>16</v>
      </c>
      <c r="B17" s="9"/>
      <c r="D17" s="8">
        <v>344000</v>
      </c>
      <c r="F17" s="1">
        <v>70</v>
      </c>
      <c r="G17" s="3">
        <v>41053</v>
      </c>
      <c r="H17" s="6" t="s">
        <v>99</v>
      </c>
      <c r="I17" s="2"/>
    </row>
    <row r="18" spans="1:9" ht="24">
      <c r="A18" s="2" t="s">
        <v>31</v>
      </c>
      <c r="D18" s="8">
        <v>55000</v>
      </c>
      <c r="E18" s="8"/>
      <c r="F18" s="1">
        <v>60</v>
      </c>
      <c r="G18" s="3">
        <v>40969</v>
      </c>
      <c r="H18" s="6" t="s">
        <v>13</v>
      </c>
    </row>
    <row r="19" spans="1:9" ht="24">
      <c r="A19" s="2" t="s">
        <v>81</v>
      </c>
      <c r="B19" s="10"/>
      <c r="C19" s="12"/>
      <c r="D19" s="51">
        <v>81500</v>
      </c>
      <c r="F19" s="1"/>
      <c r="G19" s="3">
        <v>41109</v>
      </c>
      <c r="H19" s="49"/>
    </row>
    <row r="20" spans="1:9" ht="26.25" customHeight="1">
      <c r="A20" s="2" t="s">
        <v>98</v>
      </c>
      <c r="B20" s="10"/>
      <c r="C20" s="12"/>
      <c r="D20" s="51">
        <v>7000</v>
      </c>
      <c r="F20" s="1"/>
      <c r="G20" s="3">
        <v>41984</v>
      </c>
      <c r="H20" s="49"/>
    </row>
    <row r="21" spans="1:9" ht="36">
      <c r="A21" s="2" t="s">
        <v>24</v>
      </c>
      <c r="D21" s="12">
        <v>213000</v>
      </c>
      <c r="E21" s="12"/>
      <c r="G21" s="47">
        <v>41732</v>
      </c>
      <c r="H21" s="6" t="s">
        <v>96</v>
      </c>
    </row>
    <row r="22" spans="1:9" ht="30.75" customHeight="1">
      <c r="A22" s="2" t="s">
        <v>46</v>
      </c>
      <c r="B22" s="10"/>
      <c r="C22" s="9"/>
      <c r="D22" s="64">
        <v>8000</v>
      </c>
      <c r="E22" s="10"/>
      <c r="F22" s="1">
        <v>170</v>
      </c>
      <c r="G22" s="3" t="s">
        <v>11</v>
      </c>
      <c r="H22" s="49" t="s">
        <v>47</v>
      </c>
    </row>
    <row r="23" spans="1:9" ht="34.5" customHeight="1">
      <c r="A23" s="2" t="s">
        <v>42</v>
      </c>
      <c r="B23" s="9"/>
      <c r="C23" s="9"/>
      <c r="D23" s="45">
        <v>324000</v>
      </c>
      <c r="F23" s="53">
        <v>660</v>
      </c>
      <c r="G23" s="3" t="s">
        <v>10</v>
      </c>
      <c r="H23" s="49" t="s">
        <v>97</v>
      </c>
    </row>
    <row r="24" spans="1:9" ht="48">
      <c r="A24" s="2" t="s">
        <v>62</v>
      </c>
      <c r="B24" s="10"/>
      <c r="C24" s="10"/>
      <c r="D24" s="45">
        <v>346000</v>
      </c>
      <c r="E24" s="68"/>
      <c r="F24" s="1"/>
      <c r="G24" s="47">
        <v>41949</v>
      </c>
      <c r="H24" s="6" t="s">
        <v>99</v>
      </c>
    </row>
    <row r="25" spans="1:9" ht="34.5" customHeight="1">
      <c r="A25" s="2" t="s">
        <v>43</v>
      </c>
      <c r="B25" s="9"/>
      <c r="C25" s="43"/>
      <c r="D25" s="10"/>
      <c r="E25" s="10"/>
      <c r="F25" s="1"/>
      <c r="G25" s="3" t="s">
        <v>10</v>
      </c>
      <c r="H25" s="49" t="s">
        <v>40</v>
      </c>
    </row>
    <row r="26" spans="1:9" s="44" customFormat="1" ht="27.75" customHeight="1">
      <c r="A26" s="41" t="s">
        <v>37</v>
      </c>
      <c r="D26" s="42"/>
      <c r="G26" s="49"/>
      <c r="H26" s="49" t="s">
        <v>47</v>
      </c>
    </row>
    <row r="27" spans="1:9" ht="40.5" customHeight="1">
      <c r="A27" s="2" t="s">
        <v>93</v>
      </c>
      <c r="B27" s="10"/>
      <c r="C27" s="12"/>
      <c r="E27" s="51">
        <v>312000</v>
      </c>
      <c r="F27" s="1">
        <v>1100</v>
      </c>
      <c r="G27" s="3">
        <v>41627</v>
      </c>
      <c r="H27" s="49" t="s">
        <v>80</v>
      </c>
    </row>
    <row r="28" spans="1:9" ht="65.25" customHeight="1">
      <c r="A28" s="2" t="s">
        <v>63</v>
      </c>
      <c r="B28" s="10"/>
      <c r="C28" s="9"/>
      <c r="E28" s="45"/>
      <c r="F28" s="1"/>
      <c r="G28" s="3" t="s">
        <v>101</v>
      </c>
      <c r="H28" s="6" t="s">
        <v>100</v>
      </c>
    </row>
    <row r="29" spans="1:9" ht="36">
      <c r="A29" s="2" t="s">
        <v>26</v>
      </c>
      <c r="B29" s="9"/>
      <c r="C29" s="10"/>
      <c r="E29" s="69">
        <v>750000</v>
      </c>
      <c r="F29" s="1"/>
      <c r="G29" s="3">
        <v>41382</v>
      </c>
      <c r="H29" s="49" t="s">
        <v>70</v>
      </c>
    </row>
    <row r="30" spans="1:9" s="44" customFormat="1" ht="30.75" customHeight="1">
      <c r="A30" s="41" t="s">
        <v>72</v>
      </c>
      <c r="B30" s="42"/>
      <c r="C30" s="43"/>
      <c r="E30" s="45">
        <v>1259000</v>
      </c>
      <c r="F30" s="46"/>
      <c r="G30" s="47" t="s">
        <v>11</v>
      </c>
      <c r="H30" s="49" t="s">
        <v>84</v>
      </c>
    </row>
    <row r="31" spans="1:9" ht="18.75" customHeight="1">
      <c r="A31" s="2" t="s">
        <v>39</v>
      </c>
      <c r="B31" s="10"/>
      <c r="C31" s="9"/>
      <c r="E31" s="12">
        <v>101000</v>
      </c>
      <c r="F31" s="1"/>
      <c r="G31" s="3">
        <v>41592</v>
      </c>
      <c r="H31" s="6" t="s">
        <v>27</v>
      </c>
    </row>
    <row r="32" spans="1:9" ht="36.75" customHeight="1">
      <c r="A32" s="2" t="s">
        <v>35</v>
      </c>
      <c r="B32" s="10"/>
      <c r="C32" s="11"/>
      <c r="D32" s="40"/>
      <c r="E32" s="10"/>
      <c r="F32" s="1"/>
      <c r="G32" s="5">
        <v>40465</v>
      </c>
      <c r="H32" s="7" t="s">
        <v>51</v>
      </c>
    </row>
    <row r="33" spans="1:8" ht="24">
      <c r="A33" s="2" t="s">
        <v>32</v>
      </c>
      <c r="B33" s="10"/>
      <c r="C33" s="48"/>
      <c r="D33" s="48"/>
      <c r="E33" s="10"/>
      <c r="F33" s="1"/>
      <c r="G33" s="3">
        <v>39016</v>
      </c>
      <c r="H33" s="6" t="s">
        <v>69</v>
      </c>
    </row>
    <row r="34" spans="1:8" ht="36" customHeight="1">
      <c r="A34" s="2" t="s">
        <v>64</v>
      </c>
      <c r="B34" s="10"/>
      <c r="C34" s="10"/>
      <c r="E34" s="10"/>
      <c r="F34" s="1"/>
      <c r="G34" s="3" t="s">
        <v>11</v>
      </c>
      <c r="H34" s="6" t="s">
        <v>83</v>
      </c>
    </row>
    <row r="35" spans="1:8" ht="30.75" customHeight="1">
      <c r="A35" s="2" t="s">
        <v>20</v>
      </c>
      <c r="B35" s="10"/>
      <c r="C35" s="9"/>
      <c r="E35" s="10"/>
      <c r="F35" s="1"/>
      <c r="G35" s="3" t="s">
        <v>11</v>
      </c>
      <c r="H35" s="6" t="s">
        <v>45</v>
      </c>
    </row>
    <row r="36" spans="1:8" ht="30.75" customHeight="1">
      <c r="A36" s="2" t="s">
        <v>28</v>
      </c>
      <c r="B36" s="10"/>
      <c r="C36" s="9"/>
      <c r="E36" s="10"/>
      <c r="F36" s="1"/>
      <c r="G36" s="3" t="s">
        <v>11</v>
      </c>
      <c r="H36" s="49" t="s">
        <v>40</v>
      </c>
    </row>
    <row r="37" spans="1:8" s="44" customFormat="1" ht="30.75" customHeight="1">
      <c r="A37" s="41" t="s">
        <v>48</v>
      </c>
      <c r="B37" s="42"/>
      <c r="C37" s="43"/>
      <c r="E37" s="42"/>
      <c r="F37" s="46"/>
      <c r="G37" s="3" t="s">
        <v>11</v>
      </c>
      <c r="H37" s="49" t="s">
        <v>40</v>
      </c>
    </row>
    <row r="38" spans="1:8" ht="24.75" customHeight="1">
      <c r="A38" s="2" t="s">
        <v>33</v>
      </c>
      <c r="B38" s="10"/>
      <c r="C38" s="10"/>
      <c r="E38" s="12">
        <v>1377574</v>
      </c>
      <c r="F38" s="1"/>
      <c r="G38" s="3">
        <v>41109</v>
      </c>
      <c r="H38" s="6" t="s">
        <v>30</v>
      </c>
    </row>
    <row r="39" spans="1:8" s="44" customFormat="1" ht="37.5" customHeight="1">
      <c r="A39" s="41" t="s">
        <v>65</v>
      </c>
      <c r="B39" s="43"/>
      <c r="C39" s="42"/>
      <c r="F39" s="46"/>
      <c r="G39" s="52" t="s">
        <v>10</v>
      </c>
      <c r="H39" s="49" t="s">
        <v>44</v>
      </c>
    </row>
    <row r="40" spans="1:8" ht="24">
      <c r="A40" s="2" t="s">
        <v>12</v>
      </c>
      <c r="B40" s="10"/>
      <c r="C40" s="10"/>
      <c r="E40" s="10"/>
      <c r="F40" s="1"/>
      <c r="G40" s="3" t="s">
        <v>11</v>
      </c>
      <c r="H40" s="6" t="s">
        <v>38</v>
      </c>
    </row>
    <row r="41" spans="1:8" ht="39" customHeight="1">
      <c r="A41" s="2" t="s">
        <v>66</v>
      </c>
      <c r="B41" s="10"/>
      <c r="C41" s="10"/>
      <c r="D41" s="10"/>
      <c r="E41" s="10"/>
      <c r="F41" s="1"/>
      <c r="G41" s="3" t="s">
        <v>11</v>
      </c>
      <c r="H41" s="6" t="s">
        <v>38</v>
      </c>
    </row>
    <row r="42" spans="1:8" ht="24">
      <c r="A42" s="2" t="s">
        <v>29</v>
      </c>
      <c r="B42" s="10"/>
      <c r="C42" s="10"/>
      <c r="F42" s="1"/>
      <c r="H42" s="6" t="s">
        <v>75</v>
      </c>
    </row>
    <row r="43" spans="1:8" ht="16.5" customHeight="1">
      <c r="A43" s="2" t="s">
        <v>17</v>
      </c>
      <c r="B43" s="10"/>
      <c r="C43" s="9"/>
      <c r="E43" s="10"/>
      <c r="F43" s="1"/>
      <c r="G43" s="5" t="s">
        <v>10</v>
      </c>
    </row>
    <row r="44" spans="1:8" ht="24">
      <c r="A44" s="2" t="s">
        <v>76</v>
      </c>
      <c r="B44" s="63"/>
      <c r="C44" s="63"/>
      <c r="D44" s="63"/>
      <c r="E44" s="63"/>
      <c r="F44" s="1"/>
      <c r="G44" s="3" t="s">
        <v>85</v>
      </c>
      <c r="H44" s="6" t="s">
        <v>54</v>
      </c>
    </row>
    <row r="45" spans="1:8" s="44" customFormat="1" ht="24">
      <c r="A45" s="41" t="s">
        <v>68</v>
      </c>
      <c r="B45" s="42"/>
      <c r="C45" s="43"/>
      <c r="E45" s="45">
        <v>175000</v>
      </c>
      <c r="F45" s="46"/>
      <c r="G45" s="47"/>
      <c r="H45" s="49" t="s">
        <v>86</v>
      </c>
    </row>
    <row r="46" spans="1:8" ht="24">
      <c r="A46" s="2" t="s">
        <v>36</v>
      </c>
      <c r="B46" s="10"/>
      <c r="C46" s="9"/>
      <c r="E46" s="10"/>
      <c r="F46" s="1"/>
      <c r="G46" s="3" t="s">
        <v>11</v>
      </c>
      <c r="H46" s="6" t="s">
        <v>38</v>
      </c>
    </row>
    <row r="47" spans="1:8" ht="36">
      <c r="A47" s="2" t="s">
        <v>94</v>
      </c>
      <c r="B47" s="10"/>
      <c r="C47" s="9"/>
      <c r="D47" s="45"/>
      <c r="E47" s="12"/>
      <c r="F47" s="1"/>
      <c r="G47" s="3" t="s">
        <v>53</v>
      </c>
    </row>
    <row r="48" spans="1:8" ht="30.75" customHeight="1">
      <c r="A48" s="2" t="s">
        <v>34</v>
      </c>
      <c r="B48" s="8"/>
      <c r="E48" s="8">
        <v>260000</v>
      </c>
      <c r="F48" s="1"/>
      <c r="G48" s="3" t="s">
        <v>13</v>
      </c>
      <c r="H48" s="6" t="s">
        <v>79</v>
      </c>
    </row>
    <row r="49" spans="1:8" ht="24">
      <c r="A49" s="2" t="s">
        <v>77</v>
      </c>
      <c r="B49" s="10"/>
      <c r="C49" s="9"/>
      <c r="D49" s="45"/>
      <c r="E49" s="12"/>
      <c r="F49" s="1"/>
      <c r="G49" s="3" t="s">
        <v>11</v>
      </c>
    </row>
    <row r="50" spans="1:8" ht="24">
      <c r="A50" s="2" t="s">
        <v>73</v>
      </c>
      <c r="B50" s="10"/>
      <c r="C50" s="9"/>
      <c r="D50" s="45"/>
      <c r="E50" s="12"/>
      <c r="F50" s="1"/>
      <c r="G50" s="3" t="s">
        <v>11</v>
      </c>
      <c r="H50" s="6" t="s">
        <v>74</v>
      </c>
    </row>
    <row r="51" spans="1:8" ht="24">
      <c r="A51" s="2" t="s">
        <v>87</v>
      </c>
      <c r="B51" s="10"/>
      <c r="C51" s="9"/>
      <c r="D51" s="45"/>
      <c r="E51" s="12"/>
      <c r="F51" s="1"/>
      <c r="G51" s="3" t="s">
        <v>11</v>
      </c>
      <c r="H51" s="6" t="s">
        <v>74</v>
      </c>
    </row>
    <row r="52" spans="1:8" ht="24">
      <c r="A52" s="2" t="s">
        <v>78</v>
      </c>
      <c r="G52" s="3" t="s">
        <v>11</v>
      </c>
      <c r="H52" s="6" t="s">
        <v>74</v>
      </c>
    </row>
    <row r="53" spans="1:8" s="30" customFormat="1">
      <c r="A53" s="22" t="s">
        <v>3</v>
      </c>
      <c r="B53" s="27">
        <f>SUM(B5:B50)</f>
        <v>1030000</v>
      </c>
      <c r="C53" s="62">
        <f>SUM(C5:C50)</f>
        <v>1688500</v>
      </c>
      <c r="D53" s="62">
        <f>SUM(D5:D50)</f>
        <v>1415500</v>
      </c>
      <c r="E53" s="27"/>
      <c r="F53" s="28"/>
      <c r="G53" s="29"/>
      <c r="H53" s="23"/>
    </row>
    <row r="54" spans="1:8" s="30" customFormat="1">
      <c r="A54" s="22" t="s">
        <v>2</v>
      </c>
      <c r="B54" s="27">
        <v>1030000</v>
      </c>
      <c r="C54" s="62">
        <v>1030000</v>
      </c>
      <c r="D54" s="62">
        <v>1030000</v>
      </c>
      <c r="E54" s="27"/>
      <c r="F54" s="28"/>
      <c r="G54" s="29"/>
      <c r="H54" s="23"/>
    </row>
    <row r="55" spans="1:8" s="30" customFormat="1" ht="27.75" customHeight="1">
      <c r="A55" s="22" t="s">
        <v>4</v>
      </c>
      <c r="B55" s="31"/>
      <c r="C55" s="67"/>
      <c r="D55" s="67"/>
      <c r="F55" s="32"/>
      <c r="G55" s="29"/>
      <c r="H55" s="23"/>
    </row>
    <row r="56" spans="1:8" s="30" customFormat="1" ht="27.75" customHeight="1">
      <c r="A56" s="2" t="s">
        <v>49</v>
      </c>
      <c r="B56" s="31"/>
      <c r="C56" s="62">
        <v>940000</v>
      </c>
      <c r="D56" s="67"/>
      <c r="F56" s="32"/>
      <c r="G56" s="29"/>
      <c r="H56" s="23"/>
    </row>
    <row r="57" spans="1:8" s="30" customFormat="1" ht="27.75" customHeight="1">
      <c r="A57" s="2" t="s">
        <v>50</v>
      </c>
      <c r="B57" s="31"/>
      <c r="C57" s="62"/>
      <c r="D57" s="62">
        <v>63891</v>
      </c>
      <c r="E57" s="27"/>
      <c r="F57" s="32"/>
      <c r="G57" s="29"/>
      <c r="H57" s="23"/>
    </row>
    <row r="58" spans="1:8" s="30" customFormat="1" ht="24">
      <c r="A58" s="22" t="s">
        <v>6</v>
      </c>
      <c r="B58" s="33">
        <f>SUM(B54:B55)</f>
        <v>1030000</v>
      </c>
      <c r="C58" s="65">
        <f>SUM(C54:C56)</f>
        <v>1970000</v>
      </c>
      <c r="D58" s="65">
        <f>SUM(D54:D57)</f>
        <v>1093891</v>
      </c>
      <c r="E58" s="33"/>
      <c r="F58" s="34"/>
      <c r="G58" s="25"/>
      <c r="H58" s="23"/>
    </row>
    <row r="59" spans="1:8" s="30" customFormat="1">
      <c r="A59" s="22" t="s">
        <v>21</v>
      </c>
      <c r="B59" s="33"/>
      <c r="C59" s="65">
        <f>B60</f>
        <v>0</v>
      </c>
      <c r="D59" s="65">
        <f>C60</f>
        <v>281500</v>
      </c>
      <c r="E59" s="65"/>
      <c r="F59" s="34"/>
      <c r="G59" s="25"/>
      <c r="H59" s="23"/>
    </row>
    <row r="60" spans="1:8" s="36" customFormat="1">
      <c r="A60" s="35" t="s">
        <v>18</v>
      </c>
      <c r="B60" s="31">
        <f>B58-B53+B59</f>
        <v>0</v>
      </c>
      <c r="C60" s="66">
        <f>C58-C53+C59</f>
        <v>281500</v>
      </c>
      <c r="D60" s="66">
        <f>D58-D53+D59</f>
        <v>-40109</v>
      </c>
      <c r="E60" s="66"/>
      <c r="G60" s="37"/>
      <c r="H60" s="38"/>
    </row>
    <row r="61" spans="1:8">
      <c r="B61" s="39"/>
      <c r="C61" s="39"/>
      <c r="D61" s="39"/>
      <c r="E61" s="39"/>
      <c r="F61" s="1"/>
      <c r="G61" s="3"/>
    </row>
    <row r="62" spans="1:8">
      <c r="B62" s="39"/>
      <c r="C62" s="39"/>
      <c r="D62" s="39"/>
      <c r="E62" s="39"/>
      <c r="F62" s="1"/>
      <c r="G62" s="3"/>
    </row>
    <row r="63" spans="1:8">
      <c r="B63" s="39"/>
      <c r="C63" s="39"/>
      <c r="D63" s="39"/>
      <c r="E63" s="39"/>
      <c r="F63" s="1"/>
      <c r="G63" s="3"/>
    </row>
    <row r="64" spans="1:8" s="58" customFormat="1" ht="24" customHeight="1">
      <c r="A64" s="61"/>
      <c r="B64" s="59"/>
      <c r="C64" s="60"/>
      <c r="D64" s="54"/>
      <c r="E64" s="54"/>
      <c r="F64" s="55"/>
      <c r="G64" s="56"/>
      <c r="H64" s="57"/>
    </row>
    <row r="66" spans="2:7">
      <c r="B66" s="63"/>
      <c r="C66" s="63"/>
      <c r="D66" s="63"/>
      <c r="E66" s="63"/>
      <c r="F66" s="1"/>
      <c r="G66" s="3"/>
    </row>
    <row r="67" spans="2:7">
      <c r="B67" s="63"/>
      <c r="C67" s="63"/>
      <c r="D67" s="63"/>
      <c r="E67" s="63"/>
      <c r="F67" s="1"/>
      <c r="G67" s="3"/>
    </row>
    <row r="68" spans="2:7">
      <c r="B68" s="63"/>
      <c r="C68" s="63"/>
      <c r="D68" s="63"/>
      <c r="E68" s="63"/>
      <c r="F68" s="1"/>
      <c r="G68" s="3"/>
    </row>
    <row r="69" spans="2:7">
      <c r="B69" s="63"/>
      <c r="C69" s="63"/>
      <c r="D69" s="63"/>
      <c r="E69" s="63"/>
      <c r="F69" s="1"/>
      <c r="G69" s="3"/>
    </row>
    <row r="70" spans="2:7">
      <c r="B70" s="63"/>
      <c r="C70" s="63"/>
      <c r="D70" s="63"/>
      <c r="E70" s="63"/>
      <c r="F70" s="1"/>
      <c r="G70" s="3"/>
    </row>
    <row r="72" spans="2:7">
      <c r="B72" s="63"/>
      <c r="C72" s="63"/>
      <c r="D72" s="63"/>
      <c r="E72" s="63"/>
      <c r="F72" s="1"/>
      <c r="G72" s="3"/>
    </row>
    <row r="73" spans="2:7">
      <c r="B73" s="63"/>
      <c r="C73" s="63"/>
      <c r="D73" s="63"/>
      <c r="E73" s="63"/>
      <c r="F73" s="1"/>
      <c r="G73" s="3"/>
    </row>
    <row r="74" spans="2:7">
      <c r="B74" s="63"/>
      <c r="C74" s="63"/>
      <c r="D74" s="63"/>
      <c r="E74" s="63"/>
      <c r="F74" s="1"/>
      <c r="G74" s="3"/>
    </row>
    <row r="75" spans="2:7">
      <c r="B75" s="63"/>
      <c r="C75" s="63"/>
      <c r="D75" s="63"/>
      <c r="E75" s="63"/>
      <c r="F75" s="1"/>
      <c r="G75" s="3"/>
    </row>
    <row r="76" spans="2:7">
      <c r="B76" s="39"/>
      <c r="C76" s="39"/>
      <c r="D76" s="39"/>
      <c r="E76" s="39"/>
      <c r="F76" s="1"/>
      <c r="G76" s="3"/>
    </row>
    <row r="77" spans="2:7">
      <c r="B77" s="39"/>
      <c r="C77" s="39"/>
      <c r="D77" s="39"/>
      <c r="E77" s="39"/>
      <c r="F77" s="1"/>
      <c r="G77" s="3"/>
    </row>
    <row r="78" spans="2:7">
      <c r="B78" s="39"/>
      <c r="C78" s="39"/>
      <c r="D78" s="39"/>
      <c r="E78" s="39"/>
      <c r="F78" s="1"/>
      <c r="G78" s="3"/>
    </row>
    <row r="79" spans="2:7">
      <c r="B79" s="39"/>
      <c r="C79" s="39"/>
      <c r="D79" s="39"/>
      <c r="E79" s="39"/>
      <c r="F79" s="1"/>
      <c r="G79" s="3"/>
    </row>
    <row r="80" spans="2:7">
      <c r="B80" s="39"/>
      <c r="C80" s="39"/>
      <c r="D80" s="39"/>
      <c r="E80" s="39"/>
      <c r="F80" s="1"/>
      <c r="G80" s="3"/>
    </row>
    <row r="81" spans="2:7">
      <c r="B81" s="39"/>
      <c r="C81" s="39"/>
      <c r="D81" s="39"/>
      <c r="E81" s="39"/>
      <c r="F81" s="1"/>
      <c r="G81" s="3"/>
    </row>
    <row r="82" spans="2:7">
      <c r="B82" s="39"/>
      <c r="C82" s="39"/>
      <c r="D82" s="39"/>
      <c r="E82" s="39"/>
      <c r="F82" s="1"/>
      <c r="G82" s="3"/>
    </row>
    <row r="83" spans="2:7">
      <c r="B83" s="39"/>
      <c r="C83" s="39"/>
      <c r="D83" s="39"/>
      <c r="E83" s="39"/>
      <c r="F83" s="1"/>
      <c r="G83" s="3"/>
    </row>
    <row r="84" spans="2:7">
      <c r="B84" s="39"/>
      <c r="C84" s="39"/>
      <c r="D84" s="39"/>
      <c r="E84" s="39"/>
      <c r="F84" s="1"/>
      <c r="G84" s="3"/>
    </row>
    <row r="85" spans="2:7">
      <c r="B85" s="39"/>
      <c r="C85" s="39"/>
      <c r="D85" s="39"/>
      <c r="E85" s="39"/>
      <c r="F85" s="1"/>
      <c r="G85" s="3"/>
    </row>
    <row r="86" spans="2:7">
      <c r="B86" s="39"/>
      <c r="C86" s="39"/>
      <c r="D86" s="39"/>
      <c r="E86" s="39"/>
      <c r="F86" s="1"/>
      <c r="G86" s="3"/>
    </row>
    <row r="87" spans="2:7">
      <c r="B87" s="39"/>
      <c r="C87" s="39"/>
      <c r="D87" s="39"/>
      <c r="E87" s="39"/>
      <c r="F87" s="1"/>
      <c r="G87" s="3"/>
    </row>
    <row r="88" spans="2:7">
      <c r="B88" s="39"/>
      <c r="C88" s="39"/>
      <c r="D88" s="39"/>
      <c r="E88" s="39"/>
      <c r="F88" s="1"/>
      <c r="G88" s="3"/>
    </row>
    <row r="89" spans="2:7">
      <c r="B89" s="39"/>
      <c r="C89" s="39"/>
      <c r="D89" s="39"/>
      <c r="E89" s="39"/>
      <c r="F89" s="1"/>
      <c r="G89" s="3"/>
    </row>
    <row r="90" spans="2:7">
      <c r="B90" s="39"/>
      <c r="C90" s="39"/>
      <c r="D90" s="39"/>
      <c r="E90" s="39"/>
      <c r="F90" s="1"/>
      <c r="G90" s="3"/>
    </row>
    <row r="91" spans="2:7">
      <c r="B91" s="39"/>
      <c r="C91" s="39"/>
      <c r="D91" s="39"/>
      <c r="E91" s="39"/>
      <c r="F91" s="1"/>
      <c r="G91" s="3"/>
    </row>
    <row r="92" spans="2:7">
      <c r="B92" s="39"/>
      <c r="C92" s="39"/>
      <c r="D92" s="39"/>
      <c r="E92" s="39"/>
      <c r="F92" s="1"/>
      <c r="G92" s="3"/>
    </row>
    <row r="93" spans="2:7">
      <c r="B93" s="39"/>
      <c r="C93" s="39"/>
      <c r="D93" s="39"/>
      <c r="E93" s="39"/>
      <c r="F93" s="1"/>
      <c r="G93" s="3"/>
    </row>
    <row r="94" spans="2:7">
      <c r="B94" s="39"/>
      <c r="C94" s="39"/>
      <c r="D94" s="39"/>
      <c r="E94" s="39"/>
      <c r="F94" s="1"/>
      <c r="G94" s="3"/>
    </row>
    <row r="95" spans="2:7">
      <c r="B95" s="39"/>
      <c r="C95" s="39"/>
      <c r="D95" s="39"/>
      <c r="E95" s="39"/>
      <c r="F95" s="1"/>
      <c r="G95" s="3"/>
    </row>
    <row r="96" spans="2:7">
      <c r="B96" s="39"/>
      <c r="C96" s="39"/>
      <c r="D96" s="39"/>
      <c r="E96" s="39"/>
      <c r="F96" s="1"/>
      <c r="G96" s="3"/>
    </row>
    <row r="97" spans="2:7">
      <c r="B97" s="39"/>
      <c r="C97" s="39"/>
      <c r="D97" s="39"/>
      <c r="E97" s="39"/>
      <c r="F97" s="1"/>
      <c r="G97" s="3"/>
    </row>
    <row r="98" spans="2:7">
      <c r="B98" s="39"/>
      <c r="C98" s="39"/>
      <c r="D98" s="39"/>
      <c r="E98" s="39"/>
      <c r="F98" s="1"/>
      <c r="G98" s="3"/>
    </row>
    <row r="99" spans="2:7">
      <c r="B99" s="39"/>
      <c r="C99" s="39"/>
      <c r="D99" s="39"/>
      <c r="E99" s="39"/>
      <c r="F99" s="1"/>
      <c r="G99" s="3"/>
    </row>
    <row r="100" spans="2:7">
      <c r="B100" s="39"/>
      <c r="C100" s="39"/>
      <c r="D100" s="39"/>
      <c r="E100" s="39"/>
      <c r="F100" s="1"/>
      <c r="G100" s="3"/>
    </row>
    <row r="101" spans="2:7">
      <c r="B101" s="39"/>
      <c r="C101" s="39"/>
      <c r="D101" s="39"/>
      <c r="E101" s="39"/>
      <c r="F101" s="1"/>
      <c r="G101" s="3"/>
    </row>
    <row r="102" spans="2:7">
      <c r="B102" s="39"/>
      <c r="C102" s="39"/>
      <c r="D102" s="39"/>
      <c r="E102" s="39"/>
      <c r="F102" s="1"/>
      <c r="G102" s="3"/>
    </row>
    <row r="103" spans="2:7">
      <c r="B103" s="39"/>
      <c r="C103" s="39"/>
      <c r="D103" s="39"/>
      <c r="E103" s="39"/>
      <c r="F103" s="1"/>
      <c r="G103" s="3"/>
    </row>
    <row r="104" spans="2:7">
      <c r="B104" s="39"/>
      <c r="C104" s="39"/>
      <c r="D104" s="39"/>
      <c r="E104" s="39"/>
      <c r="F104" s="1"/>
      <c r="G104" s="3"/>
    </row>
    <row r="105" spans="2:7">
      <c r="B105" s="39"/>
      <c r="C105" s="39"/>
      <c r="D105" s="39"/>
      <c r="E105" s="39"/>
      <c r="F105" s="1"/>
      <c r="G105" s="3"/>
    </row>
    <row r="106" spans="2:7">
      <c r="B106" s="39"/>
      <c r="C106" s="39"/>
      <c r="D106" s="39"/>
      <c r="E106" s="39"/>
      <c r="F106" s="1"/>
      <c r="G106" s="3"/>
    </row>
    <row r="107" spans="2:7">
      <c r="B107" s="39"/>
      <c r="C107" s="39"/>
      <c r="D107" s="39"/>
      <c r="E107" s="39"/>
      <c r="F107" s="1"/>
      <c r="G107" s="3"/>
    </row>
    <row r="108" spans="2:7">
      <c r="B108" s="39"/>
      <c r="C108" s="39"/>
      <c r="D108" s="39"/>
      <c r="E108" s="39"/>
      <c r="F108" s="1"/>
      <c r="G108" s="3"/>
    </row>
    <row r="109" spans="2:7">
      <c r="B109" s="39"/>
      <c r="C109" s="39"/>
      <c r="D109" s="39"/>
      <c r="E109" s="39"/>
      <c r="F109" s="1"/>
      <c r="G109" s="3"/>
    </row>
    <row r="110" spans="2:7">
      <c r="B110" s="39"/>
      <c r="C110" s="39"/>
      <c r="D110" s="39"/>
      <c r="E110" s="39"/>
      <c r="F110" s="1"/>
      <c r="G110" s="3"/>
    </row>
    <row r="111" spans="2:7">
      <c r="B111" s="39"/>
      <c r="C111" s="39"/>
      <c r="D111" s="39"/>
      <c r="E111" s="39"/>
      <c r="F111" s="1"/>
      <c r="G111" s="3"/>
    </row>
    <row r="112" spans="2:7">
      <c r="B112" s="39"/>
      <c r="C112" s="39"/>
      <c r="D112" s="39"/>
      <c r="E112" s="39"/>
      <c r="F112" s="1"/>
      <c r="G112" s="3"/>
    </row>
    <row r="113" spans="2:7">
      <c r="B113" s="39"/>
      <c r="C113" s="39"/>
      <c r="D113" s="39"/>
      <c r="E113" s="39"/>
      <c r="F113" s="1"/>
      <c r="G113" s="3"/>
    </row>
    <row r="114" spans="2:7">
      <c r="B114" s="39"/>
      <c r="C114" s="39"/>
      <c r="D114" s="39"/>
      <c r="E114" s="39"/>
      <c r="F114" s="1"/>
      <c r="G114" s="3"/>
    </row>
    <row r="115" spans="2:7">
      <c r="B115" s="39"/>
      <c r="C115" s="39"/>
      <c r="D115" s="39"/>
      <c r="E115" s="39"/>
      <c r="F115" s="1"/>
      <c r="G115" s="3"/>
    </row>
    <row r="116" spans="2:7">
      <c r="B116" s="39"/>
      <c r="C116" s="39"/>
      <c r="D116" s="39"/>
      <c r="E116" s="39"/>
      <c r="F116" s="1"/>
      <c r="G116" s="3"/>
    </row>
    <row r="117" spans="2:7">
      <c r="B117" s="39"/>
      <c r="C117" s="39"/>
      <c r="D117" s="39"/>
      <c r="E117" s="39"/>
      <c r="F117" s="1"/>
      <c r="G117" s="3"/>
    </row>
    <row r="118" spans="2:7">
      <c r="B118" s="39"/>
      <c r="C118" s="39"/>
      <c r="D118" s="39"/>
      <c r="E118" s="39"/>
      <c r="F118" s="1"/>
      <c r="G118" s="3"/>
    </row>
    <row r="119" spans="2:7">
      <c r="B119" s="39"/>
      <c r="C119" s="39"/>
      <c r="D119" s="39"/>
      <c r="E119" s="39"/>
      <c r="F119" s="1"/>
      <c r="G119" s="3"/>
    </row>
    <row r="120" spans="2:7">
      <c r="B120" s="39"/>
      <c r="C120" s="39"/>
      <c r="D120" s="39"/>
      <c r="E120" s="39"/>
      <c r="F120" s="1"/>
      <c r="G120" s="3"/>
    </row>
    <row r="121" spans="2:7">
      <c r="B121" s="39"/>
      <c r="C121" s="39"/>
      <c r="D121" s="39"/>
      <c r="E121" s="39"/>
      <c r="F121" s="1"/>
      <c r="G121" s="3"/>
    </row>
    <row r="122" spans="2:7">
      <c r="B122" s="39"/>
      <c r="C122" s="39"/>
      <c r="D122" s="39"/>
      <c r="E122" s="39"/>
      <c r="F122" s="1"/>
      <c r="G122" s="3"/>
    </row>
    <row r="123" spans="2:7">
      <c r="B123" s="39"/>
      <c r="C123" s="39"/>
      <c r="D123" s="39"/>
      <c r="E123" s="39"/>
      <c r="F123" s="1"/>
      <c r="G123" s="3"/>
    </row>
    <row r="124" spans="2:7">
      <c r="B124" s="39"/>
      <c r="C124" s="39"/>
      <c r="D124" s="39"/>
      <c r="E124" s="39"/>
      <c r="F124" s="1"/>
      <c r="G124" s="3"/>
    </row>
    <row r="125" spans="2:7">
      <c r="B125" s="39"/>
      <c r="C125" s="39"/>
      <c r="D125" s="39"/>
      <c r="E125" s="39"/>
      <c r="F125" s="1"/>
      <c r="G125" s="3"/>
    </row>
    <row r="163" ht="31.5" customHeight="1"/>
    <row r="164" ht="31.5" customHeight="1"/>
    <row r="166" ht="33.75" customHeight="1"/>
    <row r="169" ht="32.25" customHeight="1"/>
    <row r="171" ht="33" customHeight="1"/>
  </sheetData>
  <mergeCells count="1">
    <mergeCell ref="A2:XFD2"/>
  </mergeCells>
  <pageMargins left="0.70866141732283472" right="0.70866141732283472" top="0.59055118110236227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20150320_wal_Bauprogramm.xlsx"/>
    <f:field ref="objsubject" par="" text=""/>
    <f:field ref="objcreatedby" par="" text="eris_svc"/>
    <f:field ref="objcreatedat" par="" text="20.04.2015 11:12:04"/>
    <f:field ref="objchangedby" par="" text="eris_svc"/>
    <f:field ref="objmodifiedat" par="" text="20.04.2015 11:12:07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20150320_wal_Bauprogramm.xlsx"/>
    <f:field ref="DEPRECONFIG_15_1001_Objektname" par="" text="20150320_wal_Bauprogramm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Tabelle1</vt:lpstr>
      <vt:lpstr>Tabelle2</vt:lpstr>
      <vt:lpstr>Tabelle1!Druckbereich</vt:lpstr>
      <vt:lpstr>Tabelle1!Drucktitel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WalserHugo</dc:creator>
  <cp:lastModifiedBy>walserhu</cp:lastModifiedBy>
  <cp:lastPrinted>2015-03-20T09:50:04Z</cp:lastPrinted>
  <dcterms:created xsi:type="dcterms:W3CDTF">2011-08-09T14:30:53Z</dcterms:created>
  <dcterms:modified xsi:type="dcterms:W3CDTF">2015-03-25T15:35:00Z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Anlage/30.04.2015/TOP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20.04.2015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*COO.2171.101.12.5145593*</vt:lpwstr>
  </property>
  <property name="FSC#COOELAK@1.1001:RefBarCode" pid="97" fmtid="{D5CDD505-2E9C-101B-9397-08002B2CF9AE}">
    <vt:lpwstr>*COO.2171.101.4.3104272*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Anlage/30.04.2015/TOP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20.04.2015</vt:lpwstr>
  </property>
  <property name="FSC#ATSTATECFG@1.1001:SubfileSubject" pid="125" fmtid="{D5CDD505-2E9C-101B-9397-08002B2CF9AE}">
    <vt:lpwstr>ERIS Anlage/30.04.2015/TOP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2015-04-20/3028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Anlage/30.04.2015/TOP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COO.2171.101.12.5145593</vt:lpwstr>
  </property>
  <property name="FSC#FSCFOLIO@1.1001:docpropproject" pid="153" fmtid="{D5CDD505-2E9C-101B-9397-08002B2CF9AE}">
    <vt:lpwstr/>
  </property>
</Properties>
</file>